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Titles" localSheetId="0">'Лист1'!$A:$B,'Лист1'!$12:$12</definedName>
  </definedNames>
  <calcPr fullCalcOnLoad="1"/>
</workbook>
</file>

<file path=xl/sharedStrings.xml><?xml version="1.0" encoding="utf-8"?>
<sst xmlns="http://schemas.openxmlformats.org/spreadsheetml/2006/main" count="130" uniqueCount="118">
  <si>
    <t>тис. грн.</t>
  </si>
  <si>
    <t>ККД</t>
  </si>
  <si>
    <t>Поч.річн. план</t>
  </si>
  <si>
    <t>Уточн.річн. план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</si>
  <si>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</si>
  <si>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</si>
  <si>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</si>
  <si>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</si>
  <si>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</si>
  <si>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</si>
  <si>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</si>
  <si>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</si>
  <si>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</si>
  <si>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</si>
  <si>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</si>
  <si>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</si>
  <si>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</si>
  <si>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</si>
  <si>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</si>
  <si>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</si>
  <si>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</si>
  <si>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</si>
  <si>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</si>
  <si>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</si>
  <si>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</si>
  <si>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</si>
  <si>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</si>
  <si>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</si>
  <si>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</si>
  <si>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</si>
  <si>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</si>
  <si>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</si>
  <si>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</si>
  <si>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</si>
  <si>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</si>
  <si>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</si>
  <si>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</si>
  <si>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</si>
  <si>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</si>
  <si>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</si>
  <si>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</si>
  <si>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</si>
  <si>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</si>
  <si>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</si>
  <si>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</si>
  <si>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</si>
  <si>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</si>
  <si>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</si>
  <si>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</si>
  <si>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</si>
  <si>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</si>
  <si>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</si>
  <si>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</si>
  <si>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</si>
  <si>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</si>
  <si>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</si>
  <si>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</si>
  <si>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</si>
  <si>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</si>
  <si>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</si>
  <si>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</si>
  <si>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</si>
  <si>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</si>
  <si>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</si>
  <si>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</si>
  <si>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</si>
  <si>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</si>
  <si>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</si>
  <si>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</si>
  <si>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</si>
  <si>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</si>
  <si>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</si>
  <si>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</si>
  <si>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</si>
  <si>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</si>
  <si>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</si>
  <si>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</si>
  <si>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</si>
  <si>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</si>
  <si>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ЗАТВЕРДЖЕНО</t>
  </si>
  <si>
    <t>Рішення міської ради</t>
  </si>
  <si>
    <t>(______сесія 7 скликання)</t>
  </si>
  <si>
    <t>Додаток 1</t>
  </si>
  <si>
    <t>_______________2020 року №______</t>
  </si>
  <si>
    <t>Всього без урахування трансфертів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</si>
  <si>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</si>
  <si>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</si>
  <si>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</si>
  <si>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</si>
  <si>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</si>
  <si>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</si>
  <si>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</si>
  <si>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</si>
  <si>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</si>
  <si>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</si>
  <si>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</si>
  <si>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</si>
  <si>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</si>
  <si>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</si>
  <si>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</si>
  <si>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</si>
  <si>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</si>
  <si>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</si>
  <si>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</si>
  <si>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</si>
  <si>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Виконання бюджету м. Прилуки за 2019 рік</t>
  </si>
  <si>
    <t>Загальний фонд</t>
  </si>
  <si>
    <t>Всього доходів загального фонду</t>
  </si>
  <si>
    <t>Всього доходів спеціального фонду</t>
  </si>
  <si>
    <t>Разом доходів бюджету</t>
  </si>
  <si>
    <t>Спеціальний фонд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</si>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</sst>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  <numFmt numFmtId="165" formatCode="#,##0.0"/>
    <numFmt numFmtId="166" formatCode="#0.0"/>
    <numFmt numFmtId="167" formatCode="#0.000"/>
    <numFmt numFmtId="168" formatCode="#,##0.000"/>
  </numFmts>
  <fonts count="6">
    <font>
      <sz val="10"/>
      <name val="Arial Cyr"/>
      <family val="0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justify"/>
    </xf>
    <xf numFmtId="0" fontId="2" fillId="0" borderId="1" xfId="0" applyFont="1" applyBorder="1" applyAlignment="1">
      <alignment vertical="justify" wrapText="1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justify"/>
    </xf>
    <xf numFmtId="0" fontId="4" fillId="2" borderId="4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center" vertical="justify"/>
    </xf>
    <xf numFmtId="0" fontId="4" fillId="2" borderId="3" xfId="0" applyFont="1" applyFill="1" applyBorder="1" applyAlignment="1">
      <alignment horizontal="center" vertical="justify"/>
    </xf>
    <xf numFmtId="0" fontId="4" fillId="2" borderId="4" xfId="0" applyFont="1" applyFill="1" applyBorder="1" applyAlignment="1">
      <alignment horizontal="center" vertical="justify"/>
    </xf>
    <xf numFmtId="165" fontId="4" fillId="2" borderId="1" xfId="0" applyNumberFormat="1" applyFont="1" applyFill="1" applyBorder="1" applyAlignment="1">
      <alignment horizontal="center" vertical="justify"/>
    </xf>
    <xf numFmtId="165" fontId="2" fillId="0" borderId="1" xfId="0" applyNumberFormat="1" applyFont="1" applyBorder="1" applyAlignment="1">
      <alignment horizontal="center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="75" zoomScaleNormal="75" workbookViewId="0" topLeftCell="A1">
      <selection activeCell="K12" sqref="K12"/>
    </sheetView>
  </sheetViews>
  <sheetFormatPr defaultColWidth="9.00390625" defaultRowHeight="12.75"/>
  <cols>
    <col min="1" max="1" width="12.00390625" style="13" bestFit="1" customWidth="1"/>
    <col min="2" max="2" width="61.875" style="13" customWidth="1"/>
    <col min="3" max="4" width="13.875" style="7" customWidth="1"/>
    <col min="5" max="5" width="14.375" style="7" bestFit="1" customWidth="1"/>
    <col min="6" max="6" width="13.875" style="7" bestFit="1" customWidth="1"/>
    <col min="7" max="7" width="12.00390625" style="7" bestFit="1" customWidth="1"/>
    <col min="8" max="16384" width="9.125" style="13" customWidth="1"/>
  </cols>
  <sheetData>
    <row r="1" spans="2:7" s="1" customFormat="1" ht="15.75" customHeight="1">
      <c r="B1" s="2"/>
      <c r="C1" s="3"/>
      <c r="E1" s="5" t="s">
        <v>79</v>
      </c>
      <c r="F1" s="6"/>
      <c r="G1" s="4"/>
    </row>
    <row r="2" spans="2:7" s="1" customFormat="1" ht="15.75" customHeight="1">
      <c r="B2" s="2"/>
      <c r="C2" s="3"/>
      <c r="E2" s="5" t="s">
        <v>80</v>
      </c>
      <c r="F2" s="6"/>
      <c r="G2" s="4"/>
    </row>
    <row r="3" spans="2:7" s="1" customFormat="1" ht="15.75" customHeight="1">
      <c r="B3" s="2"/>
      <c r="C3" s="3"/>
      <c r="E3" s="5" t="s">
        <v>81</v>
      </c>
      <c r="F3" s="6"/>
      <c r="G3" s="4"/>
    </row>
    <row r="4" spans="2:7" s="1" customFormat="1" ht="15.75" customHeight="1">
      <c r="B4" s="2"/>
      <c r="C4" s="3"/>
      <c r="E4" s="5" t="s">
        <v>83</v>
      </c>
      <c r="F4" s="6"/>
      <c r="G4" s="4"/>
    </row>
    <row r="5" spans="2:7" s="1" customFormat="1" ht="15">
      <c r="B5" s="2"/>
      <c r="C5" s="3"/>
      <c r="E5" s="5"/>
      <c r="F5" s="7"/>
      <c r="G5" s="4"/>
    </row>
    <row r="6" spans="2:7" s="1" customFormat="1" ht="15">
      <c r="B6" s="2"/>
      <c r="C6" s="3"/>
      <c r="E6" s="5" t="s">
        <v>82</v>
      </c>
      <c r="F6" s="7"/>
      <c r="G6" s="4"/>
    </row>
    <row r="7" spans="2:7" s="1" customFormat="1" ht="15">
      <c r="B7" s="2"/>
      <c r="C7" s="3"/>
      <c r="D7" s="3"/>
      <c r="E7" s="3"/>
      <c r="F7" s="3"/>
      <c r="G7" s="4"/>
    </row>
    <row r="8" spans="1:9" s="1" customFormat="1" ht="15.75">
      <c r="A8" s="8"/>
      <c r="B8" s="9"/>
      <c r="C8" s="9"/>
      <c r="D8" s="9"/>
      <c r="E8" s="9"/>
      <c r="F8" s="9"/>
      <c r="G8" s="8"/>
      <c r="H8" s="8"/>
      <c r="I8" s="8"/>
    </row>
    <row r="9" spans="1:9" s="1" customFormat="1" ht="15.75">
      <c r="A9" s="17" t="s">
        <v>105</v>
      </c>
      <c r="B9" s="17"/>
      <c r="C9" s="17"/>
      <c r="D9" s="17"/>
      <c r="E9" s="17"/>
      <c r="F9" s="17"/>
      <c r="G9" s="17"/>
      <c r="H9" s="10"/>
      <c r="I9" s="10"/>
    </row>
    <row r="10" spans="1:9" s="1" customFormat="1" ht="15.75">
      <c r="A10" s="10"/>
      <c r="B10" s="10"/>
      <c r="C10" s="10"/>
      <c r="D10" s="10"/>
      <c r="E10" s="10"/>
      <c r="F10" s="10"/>
      <c r="G10" s="10"/>
      <c r="H10" s="10"/>
      <c r="I10" s="10"/>
    </row>
    <row r="11" spans="2:7" s="1" customFormat="1" ht="15">
      <c r="B11" s="2"/>
      <c r="C11" s="3"/>
      <c r="D11" s="3"/>
      <c r="E11" s="3"/>
      <c r="F11" s="3" t="s">
        <v>0</v>
      </c>
      <c r="G11" s="4"/>
    </row>
    <row r="12" spans="1:7" s="14" customFormat="1" ht="28.5" customHeight="1">
      <c r="A12" s="12" t="s">
        <v>1</v>
      </c>
      <c r="B12" s="12"/>
      <c r="C12" s="11" t="s">
        <v>2</v>
      </c>
      <c r="D12" s="11" t="s">
        <v>3</v>
      </c>
      <c r="E12" s="12" t="s">
        <v>4</v>
      </c>
      <c r="F12" s="12" t="s">
        <v>5</v>
      </c>
      <c r="G12" s="12" t="s">
        <v>6</v>
      </c>
    </row>
    <row r="13" spans="1:7" ht="15.75">
      <c r="A13" s="18" t="s">
        <v>106</v>
      </c>
      <c r="B13" s="19"/>
      <c r="C13" s="19"/>
      <c r="D13" s="19"/>
      <c r="E13" s="19"/>
      <c r="F13" s="19"/>
      <c r="G13" s="20"/>
    </row>
    <row r="14" spans="1:7" ht="15">
      <c r="A14" s="15">
        <v>10000000</v>
      </c>
      <c r="B14" s="16" t="s">
        <v>7</v>
      </c>
      <c r="C14" s="27">
        <v>278602</v>
      </c>
      <c r="D14" s="27">
        <v>301949.772</v>
      </c>
      <c r="E14" s="27">
        <v>300270.84948</v>
      </c>
      <c r="F14" s="27">
        <f aca="true" t="shared" si="0" ref="F14:F45">E14-D14</f>
        <v>-1678.922520000022</v>
      </c>
      <c r="G14" s="27">
        <f aca="true" t="shared" si="1" ref="G14:G45">IF(D14=0,0,E14/D14*100)</f>
        <v>99.44397291348177</v>
      </c>
    </row>
    <row r="15" spans="1:7" ht="30">
      <c r="A15" s="15">
        <v>11000000</v>
      </c>
      <c r="B15" s="16" t="s">
        <v>8</v>
      </c>
      <c r="C15" s="27">
        <v>181993</v>
      </c>
      <c r="D15" s="27">
        <v>200983.372</v>
      </c>
      <c r="E15" s="27">
        <v>204985.88793</v>
      </c>
      <c r="F15" s="27">
        <f t="shared" si="0"/>
        <v>4002.515929999994</v>
      </c>
      <c r="G15" s="27">
        <f t="shared" si="1"/>
        <v>101.99146620447786</v>
      </c>
    </row>
    <row r="16" spans="1:7" ht="15">
      <c r="A16" s="15">
        <v>11010000</v>
      </c>
      <c r="B16" s="16" t="s">
        <v>9</v>
      </c>
      <c r="C16" s="27">
        <v>181881</v>
      </c>
      <c r="D16" s="27">
        <v>200855.072</v>
      </c>
      <c r="E16" s="27">
        <v>204890.02983</v>
      </c>
      <c r="F16" s="27">
        <f t="shared" si="0"/>
        <v>4034.9578300000285</v>
      </c>
      <c r="G16" s="27">
        <f t="shared" si="1"/>
        <v>102.00889018625332</v>
      </c>
    </row>
    <row r="17" spans="1:7" ht="45">
      <c r="A17" s="15">
        <v>11010100</v>
      </c>
      <c r="B17" s="16" t="s">
        <v>10</v>
      </c>
      <c r="C17" s="27">
        <v>170373</v>
      </c>
      <c r="D17" s="27">
        <v>187482.872</v>
      </c>
      <c r="E17" s="27">
        <v>191057.85953</v>
      </c>
      <c r="F17" s="27">
        <f t="shared" si="0"/>
        <v>3574.987529999984</v>
      </c>
      <c r="G17" s="27">
        <f t="shared" si="1"/>
        <v>101.9068342040333</v>
      </c>
    </row>
    <row r="18" spans="1:7" ht="75">
      <c r="A18" s="15">
        <v>11010200</v>
      </c>
      <c r="B18" s="16" t="s">
        <v>11</v>
      </c>
      <c r="C18" s="27">
        <v>8582</v>
      </c>
      <c r="D18" s="27">
        <v>10346.2</v>
      </c>
      <c r="E18" s="27">
        <v>11001.46134</v>
      </c>
      <c r="F18" s="27">
        <f t="shared" si="0"/>
        <v>655.2613399999991</v>
      </c>
      <c r="G18" s="27">
        <f t="shared" si="1"/>
        <v>106.33335272853802</v>
      </c>
    </row>
    <row r="19" spans="1:7" ht="45">
      <c r="A19" s="15">
        <v>11010400</v>
      </c>
      <c r="B19" s="16" t="s">
        <v>12</v>
      </c>
      <c r="C19" s="27">
        <v>1226</v>
      </c>
      <c r="D19" s="27">
        <v>1226</v>
      </c>
      <c r="E19" s="27">
        <v>929.3624</v>
      </c>
      <c r="F19" s="27">
        <f t="shared" si="0"/>
        <v>-296.6376</v>
      </c>
      <c r="G19" s="27">
        <f t="shared" si="1"/>
        <v>75.80443719412725</v>
      </c>
    </row>
    <row r="20" spans="1:7" ht="45">
      <c r="A20" s="15">
        <v>11010500</v>
      </c>
      <c r="B20" s="16" t="s">
        <v>13</v>
      </c>
      <c r="C20" s="27">
        <v>1700</v>
      </c>
      <c r="D20" s="27">
        <v>1800</v>
      </c>
      <c r="E20" s="27">
        <v>1901.34656</v>
      </c>
      <c r="F20" s="27">
        <f t="shared" si="0"/>
        <v>101.34655999999995</v>
      </c>
      <c r="G20" s="27">
        <f t="shared" si="1"/>
        <v>105.63036444444445</v>
      </c>
    </row>
    <row r="21" spans="1:7" ht="15">
      <c r="A21" s="15">
        <v>11020000</v>
      </c>
      <c r="B21" s="16" t="s">
        <v>14</v>
      </c>
      <c r="C21" s="27">
        <v>112</v>
      </c>
      <c r="D21" s="27">
        <v>128.3</v>
      </c>
      <c r="E21" s="27">
        <v>95.85810000000001</v>
      </c>
      <c r="F21" s="27">
        <f t="shared" si="0"/>
        <v>-32.441900000000004</v>
      </c>
      <c r="G21" s="27">
        <f t="shared" si="1"/>
        <v>74.71402961808262</v>
      </c>
    </row>
    <row r="22" spans="1:7" ht="30">
      <c r="A22" s="15">
        <v>11020200</v>
      </c>
      <c r="B22" s="16" t="s">
        <v>15</v>
      </c>
      <c r="C22" s="27">
        <v>112</v>
      </c>
      <c r="D22" s="27">
        <v>128.3</v>
      </c>
      <c r="E22" s="27">
        <v>95.85810000000001</v>
      </c>
      <c r="F22" s="27">
        <f t="shared" si="0"/>
        <v>-32.441900000000004</v>
      </c>
      <c r="G22" s="27">
        <f t="shared" si="1"/>
        <v>74.71402961808262</v>
      </c>
    </row>
    <row r="23" spans="1:7" ht="30">
      <c r="A23" s="15">
        <v>13000000</v>
      </c>
      <c r="B23" s="16" t="s">
        <v>16</v>
      </c>
      <c r="C23" s="27">
        <v>0</v>
      </c>
      <c r="D23" s="27">
        <v>78.7</v>
      </c>
      <c r="E23" s="27">
        <v>78.93805</v>
      </c>
      <c r="F23" s="27">
        <f t="shared" si="0"/>
        <v>0.2380500000000012</v>
      </c>
      <c r="G23" s="27">
        <f t="shared" si="1"/>
        <v>100.30247776365945</v>
      </c>
    </row>
    <row r="24" spans="1:7" ht="30">
      <c r="A24" s="15">
        <v>13010000</v>
      </c>
      <c r="B24" s="16" t="s">
        <v>17</v>
      </c>
      <c r="C24" s="27">
        <v>0</v>
      </c>
      <c r="D24" s="27">
        <v>14.3</v>
      </c>
      <c r="E24" s="27">
        <v>14.46719</v>
      </c>
      <c r="F24" s="27">
        <f t="shared" si="0"/>
        <v>0.16718999999999973</v>
      </c>
      <c r="G24" s="27">
        <f t="shared" si="1"/>
        <v>101.16916083916084</v>
      </c>
    </row>
    <row r="25" spans="1:7" ht="45">
      <c r="A25" s="15">
        <v>13010100</v>
      </c>
      <c r="B25" s="16" t="s">
        <v>18</v>
      </c>
      <c r="C25" s="27">
        <v>0</v>
      </c>
      <c r="D25" s="27">
        <v>0</v>
      </c>
      <c r="E25" s="27">
        <v>0.08803</v>
      </c>
      <c r="F25" s="27">
        <f t="shared" si="0"/>
        <v>0.08803</v>
      </c>
      <c r="G25" s="27">
        <f t="shared" si="1"/>
        <v>0</v>
      </c>
    </row>
    <row r="26" spans="1:7" ht="60">
      <c r="A26" s="15">
        <v>13010200</v>
      </c>
      <c r="B26" s="16" t="s">
        <v>19</v>
      </c>
      <c r="C26" s="27">
        <v>0</v>
      </c>
      <c r="D26" s="27">
        <v>14.3</v>
      </c>
      <c r="E26" s="27">
        <v>14.37916</v>
      </c>
      <c r="F26" s="27">
        <f t="shared" si="0"/>
        <v>0.0791599999999999</v>
      </c>
      <c r="G26" s="27">
        <f t="shared" si="1"/>
        <v>100.55356643356643</v>
      </c>
    </row>
    <row r="27" spans="1:7" ht="15">
      <c r="A27" s="15">
        <v>13030000</v>
      </c>
      <c r="B27" s="16" t="s">
        <v>20</v>
      </c>
      <c r="C27" s="27">
        <v>0</v>
      </c>
      <c r="D27" s="27">
        <v>64.4</v>
      </c>
      <c r="E27" s="27">
        <v>64.47086</v>
      </c>
      <c r="F27" s="27">
        <f t="shared" si="0"/>
        <v>0.07085999999999615</v>
      </c>
      <c r="G27" s="27">
        <f t="shared" si="1"/>
        <v>100.11003105590062</v>
      </c>
    </row>
    <row r="28" spans="1:7" ht="45">
      <c r="A28" s="15">
        <v>13030100</v>
      </c>
      <c r="B28" s="16" t="s">
        <v>21</v>
      </c>
      <c r="C28" s="27">
        <v>0</v>
      </c>
      <c r="D28" s="27">
        <v>64.4</v>
      </c>
      <c r="E28" s="27">
        <v>64.47086</v>
      </c>
      <c r="F28" s="27">
        <f t="shared" si="0"/>
        <v>0.07085999999999615</v>
      </c>
      <c r="G28" s="27">
        <f t="shared" si="1"/>
        <v>100.11003105590062</v>
      </c>
    </row>
    <row r="29" spans="1:7" ht="15">
      <c r="A29" s="15">
        <v>14000000</v>
      </c>
      <c r="B29" s="16" t="s">
        <v>22</v>
      </c>
      <c r="C29" s="27">
        <v>13667</v>
      </c>
      <c r="D29" s="27">
        <v>14898</v>
      </c>
      <c r="E29" s="27">
        <v>15572.56289</v>
      </c>
      <c r="F29" s="27">
        <f t="shared" si="0"/>
        <v>674.5628899999992</v>
      </c>
      <c r="G29" s="27">
        <f t="shared" si="1"/>
        <v>104.5278754866425</v>
      </c>
    </row>
    <row r="30" spans="1:7" ht="30">
      <c r="A30" s="15">
        <v>14020000</v>
      </c>
      <c r="B30" s="16" t="s">
        <v>23</v>
      </c>
      <c r="C30" s="27">
        <v>1779</v>
      </c>
      <c r="D30" s="27">
        <v>1879</v>
      </c>
      <c r="E30" s="27">
        <v>2002.31667</v>
      </c>
      <c r="F30" s="27">
        <f t="shared" si="0"/>
        <v>123.31666999999993</v>
      </c>
      <c r="G30" s="27">
        <f t="shared" si="1"/>
        <v>106.56288823842468</v>
      </c>
    </row>
    <row r="31" spans="1:7" ht="15">
      <c r="A31" s="15">
        <v>14021900</v>
      </c>
      <c r="B31" s="16" t="s">
        <v>24</v>
      </c>
      <c r="C31" s="27">
        <v>1779</v>
      </c>
      <c r="D31" s="27">
        <v>1879</v>
      </c>
      <c r="E31" s="27">
        <v>2002.31667</v>
      </c>
      <c r="F31" s="27">
        <f t="shared" si="0"/>
        <v>123.31666999999993</v>
      </c>
      <c r="G31" s="27">
        <f t="shared" si="1"/>
        <v>106.56288823842468</v>
      </c>
    </row>
    <row r="32" spans="1:7" ht="30">
      <c r="A32" s="15">
        <v>14030000</v>
      </c>
      <c r="B32" s="16" t="s">
        <v>25</v>
      </c>
      <c r="C32" s="27">
        <v>6933</v>
      </c>
      <c r="D32" s="27">
        <v>7889</v>
      </c>
      <c r="E32" s="27">
        <v>8238.5538</v>
      </c>
      <c r="F32" s="27">
        <f t="shared" si="0"/>
        <v>349.5537999999997</v>
      </c>
      <c r="G32" s="27">
        <f t="shared" si="1"/>
        <v>104.4309012549119</v>
      </c>
    </row>
    <row r="33" spans="1:7" ht="15">
      <c r="A33" s="15">
        <v>14031900</v>
      </c>
      <c r="B33" s="16" t="s">
        <v>24</v>
      </c>
      <c r="C33" s="27">
        <v>6933</v>
      </c>
      <c r="D33" s="27">
        <v>7889</v>
      </c>
      <c r="E33" s="27">
        <v>8238.5538</v>
      </c>
      <c r="F33" s="27">
        <f t="shared" si="0"/>
        <v>349.5537999999997</v>
      </c>
      <c r="G33" s="27">
        <f t="shared" si="1"/>
        <v>104.4309012549119</v>
      </c>
    </row>
    <row r="34" spans="1:7" ht="45">
      <c r="A34" s="15">
        <v>14040000</v>
      </c>
      <c r="B34" s="16" t="s">
        <v>26</v>
      </c>
      <c r="C34" s="27">
        <v>4955</v>
      </c>
      <c r="D34" s="27">
        <v>5130</v>
      </c>
      <c r="E34" s="27">
        <v>5331.69242</v>
      </c>
      <c r="F34" s="27">
        <f t="shared" si="0"/>
        <v>201.6924200000003</v>
      </c>
      <c r="G34" s="27">
        <f t="shared" si="1"/>
        <v>103.93162612085771</v>
      </c>
    </row>
    <row r="35" spans="1:7" ht="15">
      <c r="A35" s="15">
        <v>18000000</v>
      </c>
      <c r="B35" s="16" t="s">
        <v>27</v>
      </c>
      <c r="C35" s="27">
        <v>82942</v>
      </c>
      <c r="D35" s="27">
        <v>85989.7</v>
      </c>
      <c r="E35" s="27">
        <v>79633.46061</v>
      </c>
      <c r="F35" s="27">
        <f t="shared" si="0"/>
        <v>-6356.2393900000025</v>
      </c>
      <c r="G35" s="27">
        <f t="shared" si="1"/>
        <v>92.60813866079309</v>
      </c>
    </row>
    <row r="36" spans="1:7" ht="15">
      <c r="A36" s="15">
        <v>18010000</v>
      </c>
      <c r="B36" s="16" t="s">
        <v>28</v>
      </c>
      <c r="C36" s="27">
        <v>47832</v>
      </c>
      <c r="D36" s="27">
        <v>48739.7</v>
      </c>
      <c r="E36" s="27">
        <v>40616.14958</v>
      </c>
      <c r="F36" s="27">
        <f t="shared" si="0"/>
        <v>-8123.55042</v>
      </c>
      <c r="G36" s="27">
        <f t="shared" si="1"/>
        <v>83.33278534746829</v>
      </c>
    </row>
    <row r="37" spans="1:7" ht="45">
      <c r="A37" s="15">
        <v>18010100</v>
      </c>
      <c r="B37" s="16" t="s">
        <v>29</v>
      </c>
      <c r="C37" s="27">
        <v>5.5</v>
      </c>
      <c r="D37" s="27">
        <v>5.5</v>
      </c>
      <c r="E37" s="27">
        <v>6.0676000000000005</v>
      </c>
      <c r="F37" s="27">
        <f t="shared" si="0"/>
        <v>0.5676000000000005</v>
      </c>
      <c r="G37" s="27">
        <f t="shared" si="1"/>
        <v>110.32000000000002</v>
      </c>
    </row>
    <row r="38" spans="1:7" ht="45">
      <c r="A38" s="15">
        <v>18010200</v>
      </c>
      <c r="B38" s="16" t="s">
        <v>30</v>
      </c>
      <c r="C38" s="27">
        <v>54</v>
      </c>
      <c r="D38" s="27">
        <v>130</v>
      </c>
      <c r="E38" s="27">
        <v>136.33551</v>
      </c>
      <c r="F38" s="27">
        <f t="shared" si="0"/>
        <v>6.335509999999999</v>
      </c>
      <c r="G38" s="27">
        <f t="shared" si="1"/>
        <v>104.87346923076923</v>
      </c>
    </row>
    <row r="39" spans="1:7" ht="45">
      <c r="A39" s="15">
        <v>18010300</v>
      </c>
      <c r="B39" s="16" t="s">
        <v>31</v>
      </c>
      <c r="C39" s="27">
        <v>440.3</v>
      </c>
      <c r="D39" s="27">
        <v>925</v>
      </c>
      <c r="E39" s="27">
        <v>969.1675</v>
      </c>
      <c r="F39" s="27">
        <f t="shared" si="0"/>
        <v>44.16750000000002</v>
      </c>
      <c r="G39" s="27">
        <f t="shared" si="1"/>
        <v>104.77486486486487</v>
      </c>
    </row>
    <row r="40" spans="1:7" ht="45">
      <c r="A40" s="15">
        <v>18010400</v>
      </c>
      <c r="B40" s="16" t="s">
        <v>32</v>
      </c>
      <c r="C40" s="27">
        <v>1623.2</v>
      </c>
      <c r="D40" s="27">
        <v>1770.2</v>
      </c>
      <c r="E40" s="27">
        <v>1836.27371</v>
      </c>
      <c r="F40" s="27">
        <f t="shared" si="0"/>
        <v>66.07370999999989</v>
      </c>
      <c r="G40" s="27">
        <f t="shared" si="1"/>
        <v>103.73255620833804</v>
      </c>
    </row>
    <row r="41" spans="1:7" ht="15">
      <c r="A41" s="15">
        <v>18010500</v>
      </c>
      <c r="B41" s="16" t="s">
        <v>33</v>
      </c>
      <c r="C41" s="27">
        <v>30327</v>
      </c>
      <c r="D41" s="27">
        <v>30527</v>
      </c>
      <c r="E41" s="27">
        <v>20393.90538</v>
      </c>
      <c r="F41" s="27">
        <f t="shared" si="0"/>
        <v>-10133.09462</v>
      </c>
      <c r="G41" s="27">
        <f t="shared" si="1"/>
        <v>66.80612369377927</v>
      </c>
    </row>
    <row r="42" spans="1:7" ht="15">
      <c r="A42" s="15">
        <v>18010600</v>
      </c>
      <c r="B42" s="16" t="s">
        <v>34</v>
      </c>
      <c r="C42" s="27">
        <v>10985</v>
      </c>
      <c r="D42" s="27">
        <v>10985</v>
      </c>
      <c r="E42" s="27">
        <v>13067.44944</v>
      </c>
      <c r="F42" s="27">
        <f t="shared" si="0"/>
        <v>2082.4494400000003</v>
      </c>
      <c r="G42" s="27">
        <f t="shared" si="1"/>
        <v>118.95720928538918</v>
      </c>
    </row>
    <row r="43" spans="1:7" ht="15">
      <c r="A43" s="15">
        <v>18010700</v>
      </c>
      <c r="B43" s="16" t="s">
        <v>35</v>
      </c>
      <c r="C43" s="27">
        <v>426</v>
      </c>
      <c r="D43" s="27">
        <v>426</v>
      </c>
      <c r="E43" s="27">
        <v>429.63354</v>
      </c>
      <c r="F43" s="27">
        <f t="shared" si="0"/>
        <v>3.6335399999999822</v>
      </c>
      <c r="G43" s="27">
        <f t="shared" si="1"/>
        <v>100.85294366197182</v>
      </c>
    </row>
    <row r="44" spans="1:7" ht="15">
      <c r="A44" s="15">
        <v>18010900</v>
      </c>
      <c r="B44" s="16" t="s">
        <v>36</v>
      </c>
      <c r="C44" s="27">
        <v>3746</v>
      </c>
      <c r="D44" s="27">
        <v>3746</v>
      </c>
      <c r="E44" s="27">
        <v>3450.46293</v>
      </c>
      <c r="F44" s="27">
        <f t="shared" si="0"/>
        <v>-295.53706999999986</v>
      </c>
      <c r="G44" s="27">
        <f t="shared" si="1"/>
        <v>92.11059610250935</v>
      </c>
    </row>
    <row r="45" spans="1:7" ht="15">
      <c r="A45" s="15">
        <v>18011000</v>
      </c>
      <c r="B45" s="16" t="s">
        <v>37</v>
      </c>
      <c r="C45" s="27">
        <v>125</v>
      </c>
      <c r="D45" s="27">
        <v>125</v>
      </c>
      <c r="E45" s="27">
        <v>213.9673</v>
      </c>
      <c r="F45" s="27">
        <f t="shared" si="0"/>
        <v>88.9673</v>
      </c>
      <c r="G45" s="27">
        <f t="shared" si="1"/>
        <v>171.17384</v>
      </c>
    </row>
    <row r="46" spans="1:7" ht="15">
      <c r="A46" s="15">
        <v>18011100</v>
      </c>
      <c r="B46" s="16" t="s">
        <v>38</v>
      </c>
      <c r="C46" s="27">
        <v>100</v>
      </c>
      <c r="D46" s="27">
        <v>100</v>
      </c>
      <c r="E46" s="27">
        <v>112.88667</v>
      </c>
      <c r="F46" s="27">
        <f aca="true" t="shared" si="2" ref="F46:F78">E46-D46</f>
        <v>12.886669999999995</v>
      </c>
      <c r="G46" s="27">
        <f aca="true" t="shared" si="3" ref="G46:G78">IF(D46=0,0,E46/D46*100)</f>
        <v>112.88667</v>
      </c>
    </row>
    <row r="47" spans="1:7" ht="15">
      <c r="A47" s="15">
        <v>18030000</v>
      </c>
      <c r="B47" s="16" t="s">
        <v>39</v>
      </c>
      <c r="C47" s="27">
        <v>70</v>
      </c>
      <c r="D47" s="27">
        <v>70</v>
      </c>
      <c r="E47" s="27">
        <v>70.85495999999999</v>
      </c>
      <c r="F47" s="27">
        <f t="shared" si="2"/>
        <v>0.8549599999999913</v>
      </c>
      <c r="G47" s="27">
        <f t="shared" si="3"/>
        <v>101.22137142857142</v>
      </c>
    </row>
    <row r="48" spans="1:7" ht="15">
      <c r="A48" s="15">
        <v>18030100</v>
      </c>
      <c r="B48" s="16" t="s">
        <v>40</v>
      </c>
      <c r="C48" s="27">
        <v>6.1</v>
      </c>
      <c r="D48" s="27">
        <v>6.1</v>
      </c>
      <c r="E48" s="27">
        <v>9.30514</v>
      </c>
      <c r="F48" s="27">
        <f t="shared" si="2"/>
        <v>3.20514</v>
      </c>
      <c r="G48" s="27">
        <f t="shared" si="3"/>
        <v>152.5432786885246</v>
      </c>
    </row>
    <row r="49" spans="1:7" ht="15">
      <c r="A49" s="15">
        <v>18030200</v>
      </c>
      <c r="B49" s="16" t="s">
        <v>41</v>
      </c>
      <c r="C49" s="27">
        <v>63.9</v>
      </c>
      <c r="D49" s="27">
        <v>63.9</v>
      </c>
      <c r="E49" s="27">
        <v>61.54982</v>
      </c>
      <c r="F49" s="27">
        <f t="shared" si="2"/>
        <v>-2.3501800000000017</v>
      </c>
      <c r="G49" s="27">
        <f t="shared" si="3"/>
        <v>96.32209702660407</v>
      </c>
    </row>
    <row r="50" spans="1:7" ht="15">
      <c r="A50" s="15">
        <v>18050000</v>
      </c>
      <c r="B50" s="16" t="s">
        <v>42</v>
      </c>
      <c r="C50" s="27">
        <v>35040</v>
      </c>
      <c r="D50" s="27">
        <v>37180</v>
      </c>
      <c r="E50" s="27">
        <v>38946.45607</v>
      </c>
      <c r="F50" s="27">
        <f t="shared" si="2"/>
        <v>1766.4560700000002</v>
      </c>
      <c r="G50" s="27">
        <f t="shared" si="3"/>
        <v>104.75109217321142</v>
      </c>
    </row>
    <row r="51" spans="1:7" ht="15">
      <c r="A51" s="15">
        <v>18050300</v>
      </c>
      <c r="B51" s="16" t="s">
        <v>43</v>
      </c>
      <c r="C51" s="27">
        <v>5060</v>
      </c>
      <c r="D51" s="27">
        <v>5600</v>
      </c>
      <c r="E51" s="27">
        <v>5877.53773</v>
      </c>
      <c r="F51" s="27">
        <f t="shared" si="2"/>
        <v>277.53773</v>
      </c>
      <c r="G51" s="27">
        <f t="shared" si="3"/>
        <v>104.95603089285714</v>
      </c>
    </row>
    <row r="52" spans="1:7" ht="15">
      <c r="A52" s="15">
        <v>18050400</v>
      </c>
      <c r="B52" s="16" t="s">
        <v>44</v>
      </c>
      <c r="C52" s="27">
        <v>29980</v>
      </c>
      <c r="D52" s="27">
        <v>31580</v>
      </c>
      <c r="E52" s="27">
        <v>33068.91834</v>
      </c>
      <c r="F52" s="27">
        <f t="shared" si="2"/>
        <v>1488.9183399999965</v>
      </c>
      <c r="G52" s="27">
        <f t="shared" si="3"/>
        <v>104.71475091830271</v>
      </c>
    </row>
    <row r="53" spans="1:7" ht="15">
      <c r="A53" s="15">
        <v>20000000</v>
      </c>
      <c r="B53" s="16" t="s">
        <v>45</v>
      </c>
      <c r="C53" s="27">
        <v>5175</v>
      </c>
      <c r="D53" s="27">
        <v>6390.635</v>
      </c>
      <c r="E53" s="27">
        <v>6465.791569999999</v>
      </c>
      <c r="F53" s="27">
        <f t="shared" si="2"/>
        <v>75.15656999999919</v>
      </c>
      <c r="G53" s="27">
        <f t="shared" si="3"/>
        <v>101.17604228687757</v>
      </c>
    </row>
    <row r="54" spans="1:7" ht="15">
      <c r="A54" s="15">
        <v>21000000</v>
      </c>
      <c r="B54" s="16" t="s">
        <v>46</v>
      </c>
      <c r="C54" s="27">
        <v>49</v>
      </c>
      <c r="D54" s="27">
        <v>651.9</v>
      </c>
      <c r="E54" s="27">
        <v>706.21848</v>
      </c>
      <c r="F54" s="27">
        <f t="shared" si="2"/>
        <v>54.31848000000002</v>
      </c>
      <c r="G54" s="27">
        <f t="shared" si="3"/>
        <v>108.33233317993557</v>
      </c>
    </row>
    <row r="55" spans="1:7" ht="90">
      <c r="A55" s="15">
        <v>21010000</v>
      </c>
      <c r="B55" s="16" t="s">
        <v>111</v>
      </c>
      <c r="C55" s="27">
        <v>29</v>
      </c>
      <c r="D55" s="27">
        <v>29</v>
      </c>
      <c r="E55" s="27">
        <v>35.323</v>
      </c>
      <c r="F55" s="27">
        <f t="shared" si="2"/>
        <v>6.323</v>
      </c>
      <c r="G55" s="27">
        <f t="shared" si="3"/>
        <v>121.80344827586207</v>
      </c>
    </row>
    <row r="56" spans="1:7" ht="45">
      <c r="A56" s="15">
        <v>21010300</v>
      </c>
      <c r="B56" s="16" t="s">
        <v>47</v>
      </c>
      <c r="C56" s="27">
        <v>29</v>
      </c>
      <c r="D56" s="27">
        <v>29</v>
      </c>
      <c r="E56" s="27">
        <v>35.323</v>
      </c>
      <c r="F56" s="27">
        <f t="shared" si="2"/>
        <v>6.323</v>
      </c>
      <c r="G56" s="27">
        <f t="shared" si="3"/>
        <v>121.80344827586207</v>
      </c>
    </row>
    <row r="57" spans="1:7" ht="30">
      <c r="A57" s="15">
        <v>21050000</v>
      </c>
      <c r="B57" s="16" t="s">
        <v>48</v>
      </c>
      <c r="C57" s="27">
        <v>0</v>
      </c>
      <c r="D57" s="27">
        <v>427.4</v>
      </c>
      <c r="E57" s="27">
        <v>435.06986</v>
      </c>
      <c r="F57" s="27">
        <f t="shared" si="2"/>
        <v>7.669860000000028</v>
      </c>
      <c r="G57" s="27">
        <f t="shared" si="3"/>
        <v>101.79453907346749</v>
      </c>
    </row>
    <row r="58" spans="1:7" ht="15">
      <c r="A58" s="15">
        <v>21080000</v>
      </c>
      <c r="B58" s="16" t="s">
        <v>49</v>
      </c>
      <c r="C58" s="27">
        <v>20</v>
      </c>
      <c r="D58" s="27">
        <v>195.5</v>
      </c>
      <c r="E58" s="27">
        <v>235.82562</v>
      </c>
      <c r="F58" s="27">
        <f t="shared" si="2"/>
        <v>40.32561999999999</v>
      </c>
      <c r="G58" s="27">
        <f t="shared" si="3"/>
        <v>120.62691560102301</v>
      </c>
    </row>
    <row r="59" spans="1:7" ht="15">
      <c r="A59" s="15">
        <v>21081100</v>
      </c>
      <c r="B59" s="16" t="s">
        <v>50</v>
      </c>
      <c r="C59" s="27">
        <v>20</v>
      </c>
      <c r="D59" s="27">
        <v>30.2</v>
      </c>
      <c r="E59" s="27">
        <v>34.479</v>
      </c>
      <c r="F59" s="27">
        <f t="shared" si="2"/>
        <v>4.279</v>
      </c>
      <c r="G59" s="27">
        <f t="shared" si="3"/>
        <v>114.16887417218543</v>
      </c>
    </row>
    <row r="60" spans="1:7" ht="45">
      <c r="A60" s="15">
        <v>21081500</v>
      </c>
      <c r="B60" s="16" t="s">
        <v>51</v>
      </c>
      <c r="C60" s="27">
        <v>0</v>
      </c>
      <c r="D60" s="27">
        <v>165.3</v>
      </c>
      <c r="E60" s="27">
        <v>201.34662</v>
      </c>
      <c r="F60" s="27">
        <f t="shared" si="2"/>
        <v>36.04661999999999</v>
      </c>
      <c r="G60" s="27">
        <f t="shared" si="3"/>
        <v>121.80678765880218</v>
      </c>
    </row>
    <row r="61" spans="1:7" ht="30">
      <c r="A61" s="15">
        <v>22000000</v>
      </c>
      <c r="B61" s="16" t="s">
        <v>52</v>
      </c>
      <c r="C61" s="27">
        <v>4919</v>
      </c>
      <c r="D61" s="27">
        <v>5443</v>
      </c>
      <c r="E61" s="27">
        <v>5431.77201</v>
      </c>
      <c r="F61" s="27">
        <f t="shared" si="2"/>
        <v>-11.227990000000318</v>
      </c>
      <c r="G61" s="27">
        <f t="shared" si="3"/>
        <v>99.79371688407129</v>
      </c>
    </row>
    <row r="62" spans="1:7" ht="15">
      <c r="A62" s="15">
        <v>22010000</v>
      </c>
      <c r="B62" s="16" t="s">
        <v>53</v>
      </c>
      <c r="C62" s="27">
        <v>4513</v>
      </c>
      <c r="D62" s="27">
        <v>5013</v>
      </c>
      <c r="E62" s="27">
        <v>5068.494110000001</v>
      </c>
      <c r="F62" s="27">
        <f t="shared" si="2"/>
        <v>55.494110000000546</v>
      </c>
      <c r="G62" s="27">
        <f t="shared" si="3"/>
        <v>101.10700398962697</v>
      </c>
    </row>
    <row r="63" spans="1:7" ht="45">
      <c r="A63" s="15">
        <v>22010300</v>
      </c>
      <c r="B63" s="16" t="s">
        <v>54</v>
      </c>
      <c r="C63" s="27">
        <v>52</v>
      </c>
      <c r="D63" s="27">
        <v>65</v>
      </c>
      <c r="E63" s="27">
        <v>41.15</v>
      </c>
      <c r="F63" s="27">
        <f t="shared" si="2"/>
        <v>-23.85</v>
      </c>
      <c r="G63" s="27">
        <f t="shared" si="3"/>
        <v>63.30769230769231</v>
      </c>
    </row>
    <row r="64" spans="1:7" ht="15">
      <c r="A64" s="15">
        <v>22012500</v>
      </c>
      <c r="B64" s="16" t="s">
        <v>55</v>
      </c>
      <c r="C64" s="27">
        <v>3725</v>
      </c>
      <c r="D64" s="27">
        <v>3875</v>
      </c>
      <c r="E64" s="27">
        <v>3919.7973500000003</v>
      </c>
      <c r="F64" s="27">
        <f t="shared" si="2"/>
        <v>44.79735000000028</v>
      </c>
      <c r="G64" s="27">
        <f t="shared" si="3"/>
        <v>101.15606064516129</v>
      </c>
    </row>
    <row r="65" spans="1:7" ht="30">
      <c r="A65" s="15">
        <v>22012600</v>
      </c>
      <c r="B65" s="16" t="s">
        <v>56</v>
      </c>
      <c r="C65" s="27">
        <v>736</v>
      </c>
      <c r="D65" s="27">
        <v>1073</v>
      </c>
      <c r="E65" s="27">
        <v>1105.62676</v>
      </c>
      <c r="F65" s="27">
        <f t="shared" si="2"/>
        <v>32.626760000000104</v>
      </c>
      <c r="G65" s="27">
        <f t="shared" si="3"/>
        <v>103.04070456663561</v>
      </c>
    </row>
    <row r="66" spans="1:7" ht="90">
      <c r="A66" s="15">
        <v>22012900</v>
      </c>
      <c r="B66" s="16" t="s">
        <v>112</v>
      </c>
      <c r="C66" s="27">
        <v>0</v>
      </c>
      <c r="D66" s="27">
        <v>0</v>
      </c>
      <c r="E66" s="27">
        <v>1.92</v>
      </c>
      <c r="F66" s="27">
        <f t="shared" si="2"/>
        <v>1.92</v>
      </c>
      <c r="G66" s="27">
        <f t="shared" si="3"/>
        <v>0</v>
      </c>
    </row>
    <row r="67" spans="1:7" ht="45">
      <c r="A67" s="15">
        <v>22080000</v>
      </c>
      <c r="B67" s="16" t="s">
        <v>57</v>
      </c>
      <c r="C67" s="27">
        <v>281</v>
      </c>
      <c r="D67" s="27">
        <v>281</v>
      </c>
      <c r="E67" s="27">
        <v>203.1251</v>
      </c>
      <c r="F67" s="27">
        <f t="shared" si="2"/>
        <v>-77.8749</v>
      </c>
      <c r="G67" s="27">
        <f t="shared" si="3"/>
        <v>72.28651245551602</v>
      </c>
    </row>
    <row r="68" spans="1:7" ht="45">
      <c r="A68" s="15">
        <v>22080400</v>
      </c>
      <c r="B68" s="16" t="s">
        <v>58</v>
      </c>
      <c r="C68" s="27">
        <v>281</v>
      </c>
      <c r="D68" s="27">
        <v>281</v>
      </c>
      <c r="E68" s="27">
        <v>203.1251</v>
      </c>
      <c r="F68" s="27">
        <f t="shared" si="2"/>
        <v>-77.8749</v>
      </c>
      <c r="G68" s="27">
        <f t="shared" si="3"/>
        <v>72.28651245551602</v>
      </c>
    </row>
    <row r="69" spans="1:7" ht="15">
      <c r="A69" s="15">
        <v>22090000</v>
      </c>
      <c r="B69" s="16" t="s">
        <v>59</v>
      </c>
      <c r="C69" s="27">
        <v>125</v>
      </c>
      <c r="D69" s="27">
        <v>149</v>
      </c>
      <c r="E69" s="27">
        <v>160.15279999999998</v>
      </c>
      <c r="F69" s="27">
        <f t="shared" si="2"/>
        <v>11.152799999999985</v>
      </c>
      <c r="G69" s="27">
        <f t="shared" si="3"/>
        <v>107.48510067114093</v>
      </c>
    </row>
    <row r="70" spans="1:7" ht="45">
      <c r="A70" s="15">
        <v>22090100</v>
      </c>
      <c r="B70" s="16" t="s">
        <v>60</v>
      </c>
      <c r="C70" s="27">
        <v>69</v>
      </c>
      <c r="D70" s="27">
        <v>89</v>
      </c>
      <c r="E70" s="27">
        <v>106.1693</v>
      </c>
      <c r="F70" s="27">
        <f t="shared" si="2"/>
        <v>17.169300000000007</v>
      </c>
      <c r="G70" s="27">
        <f t="shared" si="3"/>
        <v>119.29134831460675</v>
      </c>
    </row>
    <row r="71" spans="1:7" ht="45">
      <c r="A71" s="15">
        <v>22090400</v>
      </c>
      <c r="B71" s="16" t="s">
        <v>61</v>
      </c>
      <c r="C71" s="27">
        <v>56</v>
      </c>
      <c r="D71" s="27">
        <v>60</v>
      </c>
      <c r="E71" s="27">
        <v>53.9835</v>
      </c>
      <c r="F71" s="27">
        <f t="shared" si="2"/>
        <v>-6.016500000000001</v>
      </c>
      <c r="G71" s="27">
        <f t="shared" si="3"/>
        <v>89.9725</v>
      </c>
    </row>
    <row r="72" spans="1:7" ht="15">
      <c r="A72" s="15">
        <v>24000000</v>
      </c>
      <c r="B72" s="16" t="s">
        <v>62</v>
      </c>
      <c r="C72" s="27">
        <v>207</v>
      </c>
      <c r="D72" s="27">
        <v>295.735</v>
      </c>
      <c r="E72" s="27">
        <v>327.80108</v>
      </c>
      <c r="F72" s="27">
        <f t="shared" si="2"/>
        <v>32.06608</v>
      </c>
      <c r="G72" s="27">
        <f t="shared" si="3"/>
        <v>110.84284240958966</v>
      </c>
    </row>
    <row r="73" spans="1:7" ht="15">
      <c r="A73" s="15">
        <v>24060000</v>
      </c>
      <c r="B73" s="16" t="s">
        <v>49</v>
      </c>
      <c r="C73" s="27">
        <v>207</v>
      </c>
      <c r="D73" s="27">
        <v>295.735</v>
      </c>
      <c r="E73" s="27">
        <v>327.80108</v>
      </c>
      <c r="F73" s="27">
        <f t="shared" si="2"/>
        <v>32.06608</v>
      </c>
      <c r="G73" s="27">
        <f t="shared" si="3"/>
        <v>110.84284240958966</v>
      </c>
    </row>
    <row r="74" spans="1:7" ht="15">
      <c r="A74" s="15">
        <v>24060300</v>
      </c>
      <c r="B74" s="16" t="s">
        <v>49</v>
      </c>
      <c r="C74" s="27">
        <v>207</v>
      </c>
      <c r="D74" s="27">
        <v>295.735</v>
      </c>
      <c r="E74" s="27">
        <v>327.80108</v>
      </c>
      <c r="F74" s="27">
        <f t="shared" si="2"/>
        <v>32.06608</v>
      </c>
      <c r="G74" s="27">
        <f t="shared" si="3"/>
        <v>110.84284240958966</v>
      </c>
    </row>
    <row r="75" spans="1:7" ht="15.75">
      <c r="A75" s="21" t="s">
        <v>84</v>
      </c>
      <c r="B75" s="22"/>
      <c r="C75" s="26">
        <v>283777</v>
      </c>
      <c r="D75" s="26">
        <v>308340.407</v>
      </c>
      <c r="E75" s="26">
        <v>306736.64105000003</v>
      </c>
      <c r="F75" s="26">
        <f>E75-D75</f>
        <v>-1603.7659499999718</v>
      </c>
      <c r="G75" s="26">
        <f>IF(D75=0,0,E75/D75*100)</f>
        <v>99.47987162448028</v>
      </c>
    </row>
    <row r="76" spans="1:7" ht="15">
      <c r="A76" s="15">
        <v>40000000</v>
      </c>
      <c r="B76" s="16" t="s">
        <v>63</v>
      </c>
      <c r="C76" s="27">
        <v>285918.3</v>
      </c>
      <c r="D76" s="27">
        <v>265937.90823</v>
      </c>
      <c r="E76" s="27">
        <v>254743.29941</v>
      </c>
      <c r="F76" s="27">
        <f t="shared" si="2"/>
        <v>-11194.608819999994</v>
      </c>
      <c r="G76" s="27">
        <f t="shared" si="3"/>
        <v>95.79051783384031</v>
      </c>
    </row>
    <row r="77" spans="1:7" ht="15">
      <c r="A77" s="15">
        <v>41000000</v>
      </c>
      <c r="B77" s="16" t="s">
        <v>64</v>
      </c>
      <c r="C77" s="27">
        <v>285918.3</v>
      </c>
      <c r="D77" s="27">
        <v>265937.90823</v>
      </c>
      <c r="E77" s="27">
        <v>254743.29941</v>
      </c>
      <c r="F77" s="27">
        <f t="shared" si="2"/>
        <v>-11194.608819999994</v>
      </c>
      <c r="G77" s="27">
        <f t="shared" si="3"/>
        <v>95.79051783384031</v>
      </c>
    </row>
    <row r="78" spans="1:7" ht="15">
      <c r="A78" s="15">
        <v>41030000</v>
      </c>
      <c r="B78" s="16" t="s">
        <v>65</v>
      </c>
      <c r="C78" s="27">
        <v>107383.3</v>
      </c>
      <c r="D78" s="27">
        <v>121382.3</v>
      </c>
      <c r="E78" s="27">
        <v>121382.3</v>
      </c>
      <c r="F78" s="27">
        <f t="shared" si="2"/>
        <v>0</v>
      </c>
      <c r="G78" s="27">
        <f t="shared" si="3"/>
        <v>100</v>
      </c>
    </row>
    <row r="79" spans="1:7" ht="30">
      <c r="A79" s="15">
        <v>41033900</v>
      </c>
      <c r="B79" s="16" t="s">
        <v>66</v>
      </c>
      <c r="C79" s="27">
        <v>66105.2</v>
      </c>
      <c r="D79" s="27">
        <v>66105.2</v>
      </c>
      <c r="E79" s="27">
        <v>66105.2</v>
      </c>
      <c r="F79" s="27">
        <f aca="true" t="shared" si="4" ref="F79:F97">E79-D79</f>
        <v>0</v>
      </c>
      <c r="G79" s="27">
        <f aca="true" t="shared" si="5" ref="G79:G97">IF(D79=0,0,E79/D79*100)</f>
        <v>100</v>
      </c>
    </row>
    <row r="80" spans="1:7" ht="30">
      <c r="A80" s="15">
        <v>41034200</v>
      </c>
      <c r="B80" s="16" t="s">
        <v>67</v>
      </c>
      <c r="C80" s="27">
        <v>41278.1</v>
      </c>
      <c r="D80" s="27">
        <v>41278.1</v>
      </c>
      <c r="E80" s="27">
        <v>41278.1</v>
      </c>
      <c r="F80" s="27">
        <f t="shared" si="4"/>
        <v>0</v>
      </c>
      <c r="G80" s="27">
        <f t="shared" si="5"/>
        <v>100</v>
      </c>
    </row>
    <row r="81" spans="1:7" ht="45">
      <c r="A81" s="15">
        <v>41034500</v>
      </c>
      <c r="B81" s="16" t="s">
        <v>68</v>
      </c>
      <c r="C81" s="27">
        <v>0</v>
      </c>
      <c r="D81" s="27">
        <v>13999</v>
      </c>
      <c r="E81" s="27">
        <v>13999</v>
      </c>
      <c r="F81" s="27">
        <f t="shared" si="4"/>
        <v>0</v>
      </c>
      <c r="G81" s="27">
        <f t="shared" si="5"/>
        <v>100</v>
      </c>
    </row>
    <row r="82" spans="1:7" ht="15">
      <c r="A82" s="15">
        <v>41040000</v>
      </c>
      <c r="B82" s="16" t="s">
        <v>69</v>
      </c>
      <c r="C82" s="27">
        <v>5032.9</v>
      </c>
      <c r="D82" s="27">
        <v>5032.9</v>
      </c>
      <c r="E82" s="27">
        <v>5032.9</v>
      </c>
      <c r="F82" s="27">
        <f t="shared" si="4"/>
        <v>0</v>
      </c>
      <c r="G82" s="27">
        <f t="shared" si="5"/>
        <v>100</v>
      </c>
    </row>
    <row r="83" spans="1:7" ht="60">
      <c r="A83" s="15">
        <v>41040200</v>
      </c>
      <c r="B83" s="16" t="s">
        <v>70</v>
      </c>
      <c r="C83" s="27">
        <v>5032.9</v>
      </c>
      <c r="D83" s="27">
        <v>5032.9</v>
      </c>
      <c r="E83" s="27">
        <v>5032.9</v>
      </c>
      <c r="F83" s="27">
        <f t="shared" si="4"/>
        <v>0</v>
      </c>
      <c r="G83" s="27">
        <f t="shared" si="5"/>
        <v>100</v>
      </c>
    </row>
    <row r="84" spans="1:7" ht="30">
      <c r="A84" s="15">
        <v>41050000</v>
      </c>
      <c r="B84" s="16" t="s">
        <v>71</v>
      </c>
      <c r="C84" s="27">
        <v>173502.1</v>
      </c>
      <c r="D84" s="27">
        <v>139522.70823</v>
      </c>
      <c r="E84" s="27">
        <v>128328.09941000001</v>
      </c>
      <c r="F84" s="27">
        <f t="shared" si="4"/>
        <v>-11194.60881999998</v>
      </c>
      <c r="G84" s="27">
        <f t="shared" si="5"/>
        <v>91.97649690002724</v>
      </c>
    </row>
    <row r="85" spans="1:7" ht="210">
      <c r="A85" s="15">
        <v>41050100</v>
      </c>
      <c r="B85" s="16" t="s">
        <v>113</v>
      </c>
      <c r="C85" s="27">
        <v>103124.7</v>
      </c>
      <c r="D85" s="27">
        <v>65126.03322999999</v>
      </c>
      <c r="E85" s="27">
        <v>64583.07677</v>
      </c>
      <c r="F85" s="27">
        <f t="shared" si="4"/>
        <v>-542.956459999994</v>
      </c>
      <c r="G85" s="27">
        <f t="shared" si="5"/>
        <v>99.16629889297498</v>
      </c>
    </row>
    <row r="86" spans="1:7" ht="60">
      <c r="A86" s="15">
        <v>41050200</v>
      </c>
      <c r="B86" s="16" t="s">
        <v>72</v>
      </c>
      <c r="C86" s="27">
        <v>380.8</v>
      </c>
      <c r="D86" s="27">
        <v>380.8</v>
      </c>
      <c r="E86" s="27">
        <v>232.38386</v>
      </c>
      <c r="F86" s="27">
        <f t="shared" si="4"/>
        <v>-148.41614</v>
      </c>
      <c r="G86" s="27">
        <f t="shared" si="5"/>
        <v>61.02517331932773</v>
      </c>
    </row>
    <row r="87" spans="1:7" ht="195">
      <c r="A87" s="15">
        <v>41050300</v>
      </c>
      <c r="B87" s="16" t="s">
        <v>114</v>
      </c>
      <c r="C87" s="27">
        <v>66001.5</v>
      </c>
      <c r="D87" s="27">
        <v>66001.5</v>
      </c>
      <c r="E87" s="27">
        <v>55591.97629</v>
      </c>
      <c r="F87" s="27">
        <f t="shared" si="4"/>
        <v>-10409.523710000001</v>
      </c>
      <c r="G87" s="27">
        <f t="shared" si="5"/>
        <v>84.22835282531457</v>
      </c>
    </row>
    <row r="88" spans="1:7" ht="180">
      <c r="A88" s="15">
        <v>41050700</v>
      </c>
      <c r="B88" s="16" t="s">
        <v>115</v>
      </c>
      <c r="C88" s="27">
        <v>2688.9</v>
      </c>
      <c r="D88" s="27">
        <v>2672.8</v>
      </c>
      <c r="E88" s="27">
        <v>2659.09745</v>
      </c>
      <c r="F88" s="27">
        <f t="shared" si="4"/>
        <v>-13.702549999999974</v>
      </c>
      <c r="G88" s="27">
        <f t="shared" si="5"/>
        <v>99.48733350793177</v>
      </c>
    </row>
    <row r="89" spans="1:7" ht="105">
      <c r="A89" s="15">
        <v>41050900</v>
      </c>
      <c r="B89" s="16" t="s">
        <v>116</v>
      </c>
      <c r="C89" s="27">
        <v>0</v>
      </c>
      <c r="D89" s="27">
        <v>486.424</v>
      </c>
      <c r="E89" s="27">
        <v>486.424</v>
      </c>
      <c r="F89" s="27">
        <f t="shared" si="4"/>
        <v>0</v>
      </c>
      <c r="G89" s="27">
        <f t="shared" si="5"/>
        <v>100</v>
      </c>
    </row>
    <row r="90" spans="1:7" ht="45">
      <c r="A90" s="15">
        <v>41051000</v>
      </c>
      <c r="B90" s="16" t="s">
        <v>73</v>
      </c>
      <c r="C90" s="27">
        <v>891.6</v>
      </c>
      <c r="D90" s="27">
        <v>891.6</v>
      </c>
      <c r="E90" s="27">
        <v>891.6</v>
      </c>
      <c r="F90" s="27">
        <f t="shared" si="4"/>
        <v>0</v>
      </c>
      <c r="G90" s="27">
        <f t="shared" si="5"/>
        <v>100</v>
      </c>
    </row>
    <row r="91" spans="1:7" ht="45">
      <c r="A91" s="15">
        <v>41051100</v>
      </c>
      <c r="B91" s="16" t="s">
        <v>74</v>
      </c>
      <c r="C91" s="27">
        <v>0</v>
      </c>
      <c r="D91" s="27">
        <v>211.45</v>
      </c>
      <c r="E91" s="27">
        <v>211.45</v>
      </c>
      <c r="F91" s="27">
        <f t="shared" si="4"/>
        <v>0</v>
      </c>
      <c r="G91" s="27">
        <f t="shared" si="5"/>
        <v>100</v>
      </c>
    </row>
    <row r="92" spans="1:7" ht="45">
      <c r="A92" s="15">
        <v>41051200</v>
      </c>
      <c r="B92" s="16" t="s">
        <v>75</v>
      </c>
      <c r="C92" s="27">
        <v>288.5</v>
      </c>
      <c r="D92" s="27">
        <v>505.167</v>
      </c>
      <c r="E92" s="27">
        <v>505.167</v>
      </c>
      <c r="F92" s="27">
        <f t="shared" si="4"/>
        <v>0</v>
      </c>
      <c r="G92" s="27">
        <f t="shared" si="5"/>
        <v>100</v>
      </c>
    </row>
    <row r="93" spans="1:7" ht="60">
      <c r="A93" s="15">
        <v>41051400</v>
      </c>
      <c r="B93" s="16" t="s">
        <v>76</v>
      </c>
      <c r="C93" s="27">
        <v>0</v>
      </c>
      <c r="D93" s="27">
        <v>1122.607</v>
      </c>
      <c r="E93" s="27">
        <v>1072.998</v>
      </c>
      <c r="F93" s="27">
        <f t="shared" si="4"/>
        <v>-49.608999999999924</v>
      </c>
      <c r="G93" s="27">
        <f t="shared" si="5"/>
        <v>95.5809112182625</v>
      </c>
    </row>
    <row r="94" spans="1:7" ht="45">
      <c r="A94" s="15">
        <v>41051500</v>
      </c>
      <c r="B94" s="16" t="s">
        <v>117</v>
      </c>
      <c r="C94" s="27">
        <v>0</v>
      </c>
      <c r="D94" s="27">
        <v>91.2</v>
      </c>
      <c r="E94" s="27">
        <v>91.2</v>
      </c>
      <c r="F94" s="27">
        <f t="shared" si="4"/>
        <v>0</v>
      </c>
      <c r="G94" s="27">
        <f t="shared" si="5"/>
        <v>100</v>
      </c>
    </row>
    <row r="95" spans="1:7" ht="15">
      <c r="A95" s="15">
        <v>41053900</v>
      </c>
      <c r="B95" s="16" t="s">
        <v>77</v>
      </c>
      <c r="C95" s="27">
        <v>126.1</v>
      </c>
      <c r="D95" s="27">
        <v>895.6</v>
      </c>
      <c r="E95" s="27">
        <v>893.88854</v>
      </c>
      <c r="F95" s="27">
        <f t="shared" si="4"/>
        <v>-1.7114599999999882</v>
      </c>
      <c r="G95" s="27">
        <f t="shared" si="5"/>
        <v>99.80890352836089</v>
      </c>
    </row>
    <row r="96" spans="1:7" ht="45">
      <c r="A96" s="15">
        <v>41054300</v>
      </c>
      <c r="B96" s="16" t="s">
        <v>78</v>
      </c>
      <c r="C96" s="27">
        <v>0</v>
      </c>
      <c r="D96" s="27">
        <v>1137.527</v>
      </c>
      <c r="E96" s="27">
        <v>1108.8375</v>
      </c>
      <c r="F96" s="27">
        <f t="shared" si="4"/>
        <v>-28.689499999999953</v>
      </c>
      <c r="G96" s="27">
        <f t="shared" si="5"/>
        <v>97.47790601893406</v>
      </c>
    </row>
    <row r="97" spans="1:7" ht="15.75">
      <c r="A97" s="21" t="s">
        <v>107</v>
      </c>
      <c r="B97" s="22"/>
      <c r="C97" s="26">
        <v>569695.3</v>
      </c>
      <c r="D97" s="26">
        <v>574278.3152300001</v>
      </c>
      <c r="E97" s="26">
        <v>561479.9404600001</v>
      </c>
      <c r="F97" s="26">
        <f t="shared" si="4"/>
        <v>-12798.374769999995</v>
      </c>
      <c r="G97" s="26">
        <f t="shared" si="5"/>
        <v>97.77139856571561</v>
      </c>
    </row>
    <row r="98" spans="1:7" ht="15.75">
      <c r="A98" s="23" t="s">
        <v>110</v>
      </c>
      <c r="B98" s="24"/>
      <c r="C98" s="24"/>
      <c r="D98" s="24"/>
      <c r="E98" s="24"/>
      <c r="F98" s="24"/>
      <c r="G98" s="25"/>
    </row>
    <row r="99" spans="1:7" ht="15">
      <c r="A99" s="15">
        <v>10000000</v>
      </c>
      <c r="B99" s="16" t="s">
        <v>7</v>
      </c>
      <c r="C99" s="27">
        <v>125</v>
      </c>
      <c r="D99" s="27">
        <v>125</v>
      </c>
      <c r="E99" s="27">
        <v>156.17266</v>
      </c>
      <c r="F99" s="27">
        <v>31.172660000000008</v>
      </c>
      <c r="G99" s="27">
        <v>124.93812800000002</v>
      </c>
    </row>
    <row r="100" spans="1:7" ht="15">
      <c r="A100" s="15">
        <v>19000000</v>
      </c>
      <c r="B100" s="16" t="s">
        <v>85</v>
      </c>
      <c r="C100" s="27">
        <v>125</v>
      </c>
      <c r="D100" s="27">
        <v>125</v>
      </c>
      <c r="E100" s="27">
        <v>156.17266</v>
      </c>
      <c r="F100" s="27">
        <v>31.172660000000008</v>
      </c>
      <c r="G100" s="27">
        <v>124.93812800000002</v>
      </c>
    </row>
    <row r="101" spans="1:7" ht="15">
      <c r="A101" s="15">
        <v>19010000</v>
      </c>
      <c r="B101" s="16" t="s">
        <v>86</v>
      </c>
      <c r="C101" s="27">
        <v>125</v>
      </c>
      <c r="D101" s="27">
        <v>125</v>
      </c>
      <c r="E101" s="27">
        <v>156.17266</v>
      </c>
      <c r="F101" s="27">
        <v>31.172660000000008</v>
      </c>
      <c r="G101" s="27">
        <v>124.93812800000002</v>
      </c>
    </row>
    <row r="102" spans="1:7" ht="60">
      <c r="A102" s="15">
        <v>19010100</v>
      </c>
      <c r="B102" s="16" t="s">
        <v>87</v>
      </c>
      <c r="C102" s="27">
        <v>78</v>
      </c>
      <c r="D102" s="27">
        <v>78</v>
      </c>
      <c r="E102" s="27">
        <v>97.12616</v>
      </c>
      <c r="F102" s="27">
        <v>19.12616</v>
      </c>
      <c r="G102" s="27">
        <v>124.52071794871796</v>
      </c>
    </row>
    <row r="103" spans="1:7" ht="30">
      <c r="A103" s="15">
        <v>19010200</v>
      </c>
      <c r="B103" s="16" t="s">
        <v>88</v>
      </c>
      <c r="C103" s="27">
        <v>34</v>
      </c>
      <c r="D103" s="27">
        <v>34</v>
      </c>
      <c r="E103" s="27">
        <v>31.22334</v>
      </c>
      <c r="F103" s="27">
        <v>-2.7766599999999997</v>
      </c>
      <c r="G103" s="27">
        <v>91.83335294117647</v>
      </c>
    </row>
    <row r="104" spans="1:7" ht="60">
      <c r="A104" s="15">
        <v>19010300</v>
      </c>
      <c r="B104" s="16" t="s">
        <v>89</v>
      </c>
      <c r="C104" s="27">
        <v>13</v>
      </c>
      <c r="D104" s="27">
        <v>13</v>
      </c>
      <c r="E104" s="27">
        <v>27.82316</v>
      </c>
      <c r="F104" s="27">
        <v>14.823160000000001</v>
      </c>
      <c r="G104" s="27">
        <v>214.0243076923077</v>
      </c>
    </row>
    <row r="105" spans="1:7" ht="15">
      <c r="A105" s="15">
        <v>20000000</v>
      </c>
      <c r="B105" s="16" t="s">
        <v>45</v>
      </c>
      <c r="C105" s="27">
        <v>11304.3</v>
      </c>
      <c r="D105" s="27">
        <v>11304.3</v>
      </c>
      <c r="E105" s="27">
        <v>15841.447360000002</v>
      </c>
      <c r="F105" s="27">
        <v>4537.147360000003</v>
      </c>
      <c r="G105" s="27">
        <v>140.1364733773874</v>
      </c>
    </row>
    <row r="106" spans="1:7" ht="15">
      <c r="A106" s="15">
        <v>24000000</v>
      </c>
      <c r="B106" s="16" t="s">
        <v>62</v>
      </c>
      <c r="C106" s="27">
        <v>387</v>
      </c>
      <c r="D106" s="27">
        <v>387</v>
      </c>
      <c r="E106" s="27">
        <v>930.96461</v>
      </c>
      <c r="F106" s="27">
        <v>543.96461</v>
      </c>
      <c r="G106" s="27">
        <v>240.55933074935402</v>
      </c>
    </row>
    <row r="107" spans="1:7" ht="15">
      <c r="A107" s="15">
        <v>24060000</v>
      </c>
      <c r="B107" s="16" t="s">
        <v>49</v>
      </c>
      <c r="C107" s="27">
        <v>7</v>
      </c>
      <c r="D107" s="27">
        <v>7</v>
      </c>
      <c r="E107" s="27">
        <v>0.8196100000000001</v>
      </c>
      <c r="F107" s="27">
        <v>-6.18039</v>
      </c>
      <c r="G107" s="27">
        <v>11.708714285714287</v>
      </c>
    </row>
    <row r="108" spans="1:7" ht="60">
      <c r="A108" s="15">
        <v>24062100</v>
      </c>
      <c r="B108" s="16" t="s">
        <v>90</v>
      </c>
      <c r="C108" s="27">
        <v>7</v>
      </c>
      <c r="D108" s="27">
        <v>7</v>
      </c>
      <c r="E108" s="27">
        <v>0.8196100000000001</v>
      </c>
      <c r="F108" s="27">
        <v>-6.18039</v>
      </c>
      <c r="G108" s="27">
        <v>11.708714285714287</v>
      </c>
    </row>
    <row r="109" spans="1:7" ht="30">
      <c r="A109" s="15">
        <v>24170000</v>
      </c>
      <c r="B109" s="16" t="s">
        <v>91</v>
      </c>
      <c r="C109" s="27">
        <v>380</v>
      </c>
      <c r="D109" s="27">
        <v>380</v>
      </c>
      <c r="E109" s="27">
        <v>930.145</v>
      </c>
      <c r="F109" s="27">
        <v>550.145</v>
      </c>
      <c r="G109" s="27">
        <v>244.775</v>
      </c>
    </row>
    <row r="110" spans="1:7" ht="15">
      <c r="A110" s="15">
        <v>25000000</v>
      </c>
      <c r="B110" s="16" t="s">
        <v>92</v>
      </c>
      <c r="C110" s="27">
        <v>10917.3</v>
      </c>
      <c r="D110" s="27">
        <v>10917.3</v>
      </c>
      <c r="E110" s="27">
        <v>14910.482750000001</v>
      </c>
      <c r="F110" s="27">
        <v>3993.1827500000018</v>
      </c>
      <c r="G110" s="27">
        <v>136.5766512782465</v>
      </c>
    </row>
    <row r="111" spans="1:7" ht="30">
      <c r="A111" s="15">
        <v>25010000</v>
      </c>
      <c r="B111" s="16" t="s">
        <v>93</v>
      </c>
      <c r="C111" s="27">
        <v>10917.3</v>
      </c>
      <c r="D111" s="27">
        <v>10917.3</v>
      </c>
      <c r="E111" s="27">
        <v>9624.631870000001</v>
      </c>
      <c r="F111" s="27">
        <v>-1292.6681299999982</v>
      </c>
      <c r="G111" s="27">
        <v>88.15945215392085</v>
      </c>
    </row>
    <row r="112" spans="1:7" ht="30">
      <c r="A112" s="15">
        <v>25010100</v>
      </c>
      <c r="B112" s="16" t="s">
        <v>94</v>
      </c>
      <c r="C112" s="27">
        <v>10673.2</v>
      </c>
      <c r="D112" s="27">
        <v>10673.2</v>
      </c>
      <c r="E112" s="27">
        <v>9517.99243</v>
      </c>
      <c r="F112" s="27">
        <v>-1155.2075700000005</v>
      </c>
      <c r="G112" s="27">
        <v>89.17655838923659</v>
      </c>
    </row>
    <row r="113" spans="1:7" ht="15">
      <c r="A113" s="15">
        <v>25010300</v>
      </c>
      <c r="B113" s="16" t="s">
        <v>95</v>
      </c>
      <c r="C113" s="27">
        <v>199.1</v>
      </c>
      <c r="D113" s="27">
        <v>199.1</v>
      </c>
      <c r="E113" s="27">
        <v>71.31139</v>
      </c>
      <c r="F113" s="27">
        <v>-127.78860999999999</v>
      </c>
      <c r="G113" s="27">
        <v>35.816870919136115</v>
      </c>
    </row>
    <row r="114" spans="1:7" ht="30">
      <c r="A114" s="15">
        <v>25010400</v>
      </c>
      <c r="B114" s="16" t="s">
        <v>96</v>
      </c>
      <c r="C114" s="27">
        <v>45</v>
      </c>
      <c r="D114" s="27">
        <v>45</v>
      </c>
      <c r="E114" s="27">
        <v>35.328050000000005</v>
      </c>
      <c r="F114" s="27">
        <v>-9.671949999999995</v>
      </c>
      <c r="G114" s="27">
        <v>78.50677777777778</v>
      </c>
    </row>
    <row r="115" spans="1:7" ht="15">
      <c r="A115" s="15">
        <v>25020000</v>
      </c>
      <c r="B115" s="16" t="s">
        <v>97</v>
      </c>
      <c r="C115" s="27">
        <v>0</v>
      </c>
      <c r="D115" s="27">
        <v>0</v>
      </c>
      <c r="E115" s="27">
        <v>5285.85088</v>
      </c>
      <c r="F115" s="27">
        <v>5285.85088</v>
      </c>
      <c r="G115" s="27">
        <v>0</v>
      </c>
    </row>
    <row r="116" spans="1:7" ht="15">
      <c r="A116" s="15">
        <v>25020100</v>
      </c>
      <c r="B116" s="16" t="s">
        <v>98</v>
      </c>
      <c r="C116" s="27">
        <v>0</v>
      </c>
      <c r="D116" s="27">
        <v>0</v>
      </c>
      <c r="E116" s="27">
        <v>5195.02232</v>
      </c>
      <c r="F116" s="27">
        <v>5195.02232</v>
      </c>
      <c r="G116" s="27">
        <v>0</v>
      </c>
    </row>
    <row r="117" spans="1:7" ht="75">
      <c r="A117" s="15">
        <v>25020200</v>
      </c>
      <c r="B117" s="16" t="s">
        <v>99</v>
      </c>
      <c r="C117" s="27">
        <v>0</v>
      </c>
      <c r="D117" s="27">
        <v>0</v>
      </c>
      <c r="E117" s="27">
        <v>90.82856</v>
      </c>
      <c r="F117" s="27">
        <v>90.82856</v>
      </c>
      <c r="G117" s="27">
        <v>0</v>
      </c>
    </row>
    <row r="118" spans="1:7" ht="15">
      <c r="A118" s="15">
        <v>30000000</v>
      </c>
      <c r="B118" s="16" t="s">
        <v>100</v>
      </c>
      <c r="C118" s="27">
        <v>2114.5</v>
      </c>
      <c r="D118" s="27">
        <v>2114.5</v>
      </c>
      <c r="E118" s="27">
        <v>1558.84269</v>
      </c>
      <c r="F118" s="27">
        <v>-555.65731</v>
      </c>
      <c r="G118" s="27">
        <v>73.72157436746275</v>
      </c>
    </row>
    <row r="119" spans="1:7" ht="15">
      <c r="A119" s="15">
        <v>33000000</v>
      </c>
      <c r="B119" s="16" t="s">
        <v>101</v>
      </c>
      <c r="C119" s="27">
        <v>2114.5</v>
      </c>
      <c r="D119" s="27">
        <v>2114.5</v>
      </c>
      <c r="E119" s="27">
        <v>1558.84269</v>
      </c>
      <c r="F119" s="27">
        <v>-555.65731</v>
      </c>
      <c r="G119" s="27">
        <v>73.72157436746275</v>
      </c>
    </row>
    <row r="120" spans="1:7" ht="15">
      <c r="A120" s="15">
        <v>33010000</v>
      </c>
      <c r="B120" s="16" t="s">
        <v>102</v>
      </c>
      <c r="C120" s="27">
        <v>2114.5</v>
      </c>
      <c r="D120" s="27">
        <v>2114.5</v>
      </c>
      <c r="E120" s="27">
        <v>1558.84269</v>
      </c>
      <c r="F120" s="27">
        <v>-555.65731</v>
      </c>
      <c r="G120" s="27">
        <v>73.72157436746275</v>
      </c>
    </row>
    <row r="121" spans="1:7" ht="75">
      <c r="A121" s="15">
        <v>33010100</v>
      </c>
      <c r="B121" s="16" t="s">
        <v>103</v>
      </c>
      <c r="C121" s="27">
        <v>1976.2</v>
      </c>
      <c r="D121" s="27">
        <v>1976.2</v>
      </c>
      <c r="E121" s="27">
        <v>1467.261</v>
      </c>
      <c r="F121" s="27">
        <v>-508.9390000000001</v>
      </c>
      <c r="G121" s="27">
        <v>74.24658435381033</v>
      </c>
    </row>
    <row r="122" spans="1:7" ht="60">
      <c r="A122" s="15">
        <v>33010400</v>
      </c>
      <c r="B122" s="16" t="s">
        <v>104</v>
      </c>
      <c r="C122" s="27">
        <v>138.3</v>
      </c>
      <c r="D122" s="27">
        <v>138.3</v>
      </c>
      <c r="E122" s="27">
        <v>91.58169000000001</v>
      </c>
      <c r="F122" s="27">
        <v>-46.71831</v>
      </c>
      <c r="G122" s="27">
        <v>66.21958785249458</v>
      </c>
    </row>
    <row r="123" spans="1:7" ht="15.75">
      <c r="A123" s="21" t="s">
        <v>84</v>
      </c>
      <c r="B123" s="22"/>
      <c r="C123" s="26">
        <v>13543.8</v>
      </c>
      <c r="D123" s="26">
        <v>13543.8</v>
      </c>
      <c r="E123" s="26">
        <v>17556.462710000003</v>
      </c>
      <c r="F123" s="26">
        <v>4012.662710000004</v>
      </c>
      <c r="G123" s="26">
        <v>129.6273033417505</v>
      </c>
    </row>
    <row r="124" spans="1:7" ht="15">
      <c r="A124" s="15">
        <v>40000000</v>
      </c>
      <c r="B124" s="16" t="s">
        <v>63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</row>
    <row r="125" spans="1:7" ht="15">
      <c r="A125" s="15">
        <v>41000000</v>
      </c>
      <c r="B125" s="16" t="s">
        <v>64</v>
      </c>
      <c r="C125" s="27">
        <v>0</v>
      </c>
      <c r="D125" s="27">
        <v>0</v>
      </c>
      <c r="E125" s="27">
        <v>0</v>
      </c>
      <c r="F125" s="27">
        <v>0</v>
      </c>
      <c r="G125" s="27">
        <v>0</v>
      </c>
    </row>
    <row r="126" spans="1:7" ht="30">
      <c r="A126" s="15">
        <v>41050000</v>
      </c>
      <c r="B126" s="16" t="s">
        <v>71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</row>
    <row r="127" spans="1:7" ht="45">
      <c r="A127" s="15">
        <v>41051200</v>
      </c>
      <c r="B127" s="16" t="s">
        <v>75</v>
      </c>
      <c r="C127" s="27">
        <v>0</v>
      </c>
      <c r="D127" s="27">
        <v>0</v>
      </c>
      <c r="E127" s="27">
        <v>0</v>
      </c>
      <c r="F127" s="27">
        <v>0</v>
      </c>
      <c r="G127" s="27">
        <v>0</v>
      </c>
    </row>
    <row r="128" spans="1:7" ht="15.75">
      <c r="A128" s="21" t="s">
        <v>108</v>
      </c>
      <c r="B128" s="22"/>
      <c r="C128" s="26">
        <v>13543.8</v>
      </c>
      <c r="D128" s="26">
        <v>13543.8</v>
      </c>
      <c r="E128" s="26">
        <v>17556.462710000003</v>
      </c>
      <c r="F128" s="26">
        <v>4012.662710000004</v>
      </c>
      <c r="G128" s="26">
        <v>129.6273033417505</v>
      </c>
    </row>
    <row r="129" spans="1:7" ht="15.75">
      <c r="A129" s="21" t="s">
        <v>109</v>
      </c>
      <c r="B129" s="22"/>
      <c r="C129" s="26">
        <f>C97+C128</f>
        <v>583239.1000000001</v>
      </c>
      <c r="D129" s="26">
        <f>D97+D128</f>
        <v>587822.1152300001</v>
      </c>
      <c r="E129" s="26">
        <f>E97+E128</f>
        <v>579036.4031700001</v>
      </c>
      <c r="F129" s="26">
        <f>F97+F128</f>
        <v>-8785.71205999999</v>
      </c>
      <c r="G129" s="26">
        <f>E129/D129*100</f>
        <v>98.50537912195385</v>
      </c>
    </row>
  </sheetData>
  <mergeCells count="8">
    <mergeCell ref="A9:G9"/>
    <mergeCell ref="A13:G13"/>
    <mergeCell ref="A129:B129"/>
    <mergeCell ref="A98:G98"/>
    <mergeCell ref="A75:B75"/>
    <mergeCell ref="A97:B97"/>
    <mergeCell ref="A123:B123"/>
    <mergeCell ref="A128:B128"/>
  </mergeCells>
  <printOptions/>
  <pageMargins left="0.7874015748031497" right="0.3937007874015748" top="0.3937007874015748" bottom="0.3937007874015748" header="0" footer="0"/>
  <pageSetup fitToHeight="5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MISKVIKONKOM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Findoch2</dc:creator>
  <cp:keywords/>
  <dc:description/>
  <cp:lastModifiedBy>Findoch2</cp:lastModifiedBy>
  <cp:lastPrinted>2020-01-21T12:01:28Z</cp:lastPrinted>
  <dcterms:created xsi:type="dcterms:W3CDTF">2020-01-21T11:18:40Z</dcterms:created>
  <dcterms:modified xsi:type="dcterms:W3CDTF">2020-01-21T12:09:01Z</dcterms:modified>
  <cp:category/>
  <cp:version/>
  <cp:contentType/>
  <cp:contentStatus/>
</cp:coreProperties>
</file>